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0" yWindow="75" windowWidth="10815" windowHeight="11640"/>
  </bookViews>
  <sheets>
    <sheet name="7b)Proyecciones de egresos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/>
  <c r="G23"/>
  <c r="F9"/>
  <c r="F22"/>
  <c r="F23"/>
  <c r="F20"/>
  <c r="F31"/>
  <c r="E22"/>
  <c r="E23"/>
  <c r="D23"/>
  <c r="D22"/>
  <c r="D21"/>
  <c r="G9"/>
  <c r="G20"/>
  <c r="G31"/>
  <c r="E9"/>
  <c r="E20"/>
  <c r="E31"/>
  <c r="D9"/>
  <c r="D20"/>
  <c r="D31"/>
  <c r="C9"/>
  <c r="C20"/>
  <c r="C31"/>
  <c r="B9"/>
  <c r="B20"/>
  <c r="B31"/>
  <c r="G6"/>
  <c r="F6"/>
  <c r="E6"/>
  <c r="D6"/>
  <c r="C6"/>
  <c r="B6"/>
</calcChain>
</file>

<file path=xl/sharedStrings.xml><?xml version="1.0" encoding="utf-8"?>
<sst xmlns="http://schemas.openxmlformats.org/spreadsheetml/2006/main" count="34" uniqueCount="26">
  <si>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</si>
  <si>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</si>
  <si>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</si>
  <si>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</si>
  <si>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</si>
  <si>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</si>
  <si>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</si>
  <si>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</si>
  <si>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</si>
  <si>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</si>
  <si>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</si>
  <si>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</si>
  <si>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</si>
  <si>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</si>
  <si>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</si>
  <si>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</si>
  <si>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</si>
  <si>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</si>
  <si>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</si>
  <si>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INSTITUTO TECNOLÓGICO SUPERIOR DE GUASAVE</t>
  </si>
  <si>
    <t>2019 (d)</t>
  </si>
  <si>
    <t>2020 (d)</t>
  </si>
  <si>
    <t>2021 (d)</t>
  </si>
  <si>
    <t>2022 (d)</t>
  </si>
  <si>
    <t>2023 (d)</t>
  </si>
  <si>
    <t xml:space="preserve">2018 
Año en Cuestión
(de proyecto de presupuesto)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</si>
</sst>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6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horizontal="left" vertical="center" indent="3"/>
    </xf>
    <xf numFmtId="0" fontId="0" fillId="0" borderId="7" xfId="0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" fontId="0" fillId="0" borderId="9" xfId="0" applyNumberFormat="1" applyBorder="1" applyAlignment="1" applyProtection="1">
      <alignment vertical="center"/>
      <protection locked="0"/>
    </xf>
    <xf numFmtId="4" fontId="0" fillId="0" borderId="9" xfId="0" applyNumberFormat="1" applyBorder="1" applyAlignment="1">
      <alignment vertical="center"/>
    </xf>
    <xf numFmtId="4" fontId="1" fillId="0" borderId="9" xfId="0" applyNumberFormat="1" applyFont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PLAN\Downloads\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33"/>
  <sheetViews>
    <sheetView tabSelected="1" topLeftCell="C1" zoomScale="85" zoomScaleNormal="85" workbookViewId="0">
      <selection activeCell="G20" sqref="G20"/>
    </sheetView>
  </sheetViews>
  <sheetFormatPr baseColWidth="10" defaultColWidth="10.85546875" defaultRowHeight="15" zeroHeight="1"/>
  <cols>
    <col min="1" max="1" width="68.7109375" customWidth="1"/>
    <col min="2" max="7" width="20.7109375" customWidth="1"/>
    <col min="8" max="8" width="0" hidden="1"/>
    <col min="9" max="16382" width="0" hidden="1" customWidth="1"/>
    <col min="16383" max="16383" width="1.140625" hidden="1" customWidth="1"/>
    <col min="16384" max="16384" width="0.28515625" customWidth="1"/>
  </cols>
  <sheetData>
    <row r="1" spans="1:7" ht="21">
      <c r="A1" s="18" t="s">
        <v>0</v>
      </c>
      <c r="B1" s="19"/>
      <c r="C1" s="19"/>
      <c r="D1" s="19"/>
      <c r="E1" s="19"/>
      <c r="F1" s="19"/>
      <c r="G1" s="20"/>
    </row>
    <row r="2" spans="1:7">
      <c r="A2" s="29" t="s">
        <v>19</v>
      </c>
      <c r="B2" s="30"/>
      <c r="C2" s="30"/>
      <c r="D2" s="30"/>
      <c r="E2" s="30"/>
      <c r="F2" s="30"/>
      <c r="G2" s="31"/>
    </row>
    <row r="3" spans="1:7">
      <c r="A3" s="21" t="s">
        <v>1</v>
      </c>
      <c r="B3" s="22"/>
      <c r="C3" s="22"/>
      <c r="D3" s="22"/>
      <c r="E3" s="22"/>
      <c r="F3" s="22"/>
      <c r="G3" s="23"/>
    </row>
    <row r="4" spans="1:7">
      <c r="A4" s="21" t="s">
        <v>2</v>
      </c>
      <c r="B4" s="22"/>
      <c r="C4" s="22"/>
      <c r="D4" s="22"/>
      <c r="E4" s="22"/>
      <c r="F4" s="22"/>
      <c r="G4" s="23"/>
    </row>
    <row r="5" spans="1:7">
      <c r="A5" s="24" t="s">
        <v>3</v>
      </c>
      <c r="B5" s="25"/>
      <c r="C5" s="25"/>
      <c r="D5" s="25"/>
      <c r="E5" s="25"/>
      <c r="F5" s="25"/>
      <c r="G5" s="26"/>
    </row>
    <row r="6" spans="1:7" hidden="1">
      <c r="A6" s="27" t="s">
        <v>4</v>
      </c>
      <c r="B6" s="1">
        <f>ANIO1P</f>
        <v>2018</v>
      </c>
      <c r="C6" s="16" t="str">
        <f>ANIO2P</f>
        <v>2019 (d)</v>
      </c>
      <c r="D6" s="16" t="str">
        <f>ANIO3P</f>
        <v>2020 (d)</v>
      </c>
      <c r="E6" s="16" t="str">
        <f>ANIO4P</f>
        <v>2021 (d)</v>
      </c>
      <c r="F6" s="16" t="str">
        <f>ANIO5P</f>
        <v>2022 (d)</v>
      </c>
      <c r="G6" s="16" t="str">
        <f>ANIO6P</f>
        <v>2023 (d)</v>
      </c>
    </row>
    <row r="7" spans="1:7" ht="45" hidden="1">
      <c r="A7" s="28"/>
      <c r="B7" s="2" t="s">
        <v>5</v>
      </c>
      <c r="C7" s="17"/>
      <c r="D7" s="17"/>
      <c r="E7" s="17"/>
      <c r="F7" s="17"/>
      <c r="G7" s="17"/>
    </row>
    <row r="8" spans="1:7" ht="60">
      <c r="A8" s="9"/>
      <c r="B8" s="10" t="s">
        <v>25</v>
      </c>
      <c r="C8" s="11" t="s">
        <v>20</v>
      </c>
      <c r="D8" s="11" t="s">
        <v>21</v>
      </c>
      <c r="E8" s="11" t="s">
        <v>22</v>
      </c>
      <c r="F8" s="11" t="s">
        <v>23</v>
      </c>
      <c r="G8" s="11" t="s">
        <v>24</v>
      </c>
    </row>
    <row r="9" spans="1:7">
      <c r="A9" s="3" t="s">
        <v>6</v>
      </c>
      <c r="B9" s="12">
        <f t="shared" ref="B9:G9" si="0">SUM(B10:B18)</f>
        <v>47633381.509999998</v>
      </c>
      <c r="C9" s="12">
        <f t="shared" si="0"/>
        <v>45674872.189999998</v>
      </c>
      <c r="D9" s="12">
        <f t="shared" si="0"/>
        <v>55444274.719999999</v>
      </c>
      <c r="E9" s="12">
        <f t="shared" si="0"/>
        <v>56143321.399999999</v>
      </c>
      <c r="F9" s="12">
        <f t="shared" si="0"/>
        <v>56863339.479999997</v>
      </c>
      <c r="G9" s="12">
        <f t="shared" si="0"/>
        <v>57604958.100000001</v>
      </c>
    </row>
    <row r="10" spans="1:7">
      <c r="A10" s="4" t="s">
        <v>7</v>
      </c>
      <c r="B10" s="13">
        <v>20635356.93</v>
      </c>
      <c r="C10" s="13">
        <v>21509174.390000001</v>
      </c>
      <c r="D10" s="13">
        <v>23301555.870000001</v>
      </c>
      <c r="E10" s="13">
        <v>24000602.550000001</v>
      </c>
      <c r="F10" s="13">
        <v>24720620.629999999</v>
      </c>
      <c r="G10" s="13">
        <v>25462239.25</v>
      </c>
    </row>
    <row r="11" spans="1:7">
      <c r="A11" s="4" t="s">
        <v>8</v>
      </c>
      <c r="B11" s="13">
        <v>2144868.58</v>
      </c>
      <c r="C11" s="13">
        <v>1809965.47</v>
      </c>
      <c r="D11" s="13">
        <v>1698911.63</v>
      </c>
      <c r="E11" s="13">
        <v>1698911.63</v>
      </c>
      <c r="F11" s="13">
        <v>1698911.63</v>
      </c>
      <c r="G11" s="13">
        <v>1698911.63</v>
      </c>
    </row>
    <row r="12" spans="1:7">
      <c r="A12" s="4" t="s">
        <v>9</v>
      </c>
      <c r="B12" s="13">
        <v>7056247.8799999999</v>
      </c>
      <c r="C12" s="13">
        <v>8119449.3499999996</v>
      </c>
      <c r="D12" s="13">
        <v>9336334.0700000003</v>
      </c>
      <c r="E12" s="13">
        <v>9336334.0700000003</v>
      </c>
      <c r="F12" s="13">
        <v>9336334.0700000003</v>
      </c>
      <c r="G12" s="13">
        <v>9336334.0700000003</v>
      </c>
    </row>
    <row r="13" spans="1:7">
      <c r="A13" s="4" t="s">
        <v>10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>
      <c r="A14" s="4" t="s">
        <v>11</v>
      </c>
      <c r="B14" s="13">
        <v>3716352.62</v>
      </c>
      <c r="C14" s="13">
        <v>2987496.26</v>
      </c>
      <c r="D14" s="13">
        <v>1657473.15</v>
      </c>
      <c r="E14" s="13">
        <v>1657473.15</v>
      </c>
      <c r="F14" s="13">
        <v>1657473.15</v>
      </c>
      <c r="G14" s="13">
        <v>1657473.15</v>
      </c>
    </row>
    <row r="15" spans="1:7">
      <c r="A15" s="4" t="s">
        <v>12</v>
      </c>
      <c r="B15" s="13">
        <v>14080555.5</v>
      </c>
      <c r="C15" s="13">
        <v>11248786.720000001</v>
      </c>
      <c r="D15" s="13">
        <v>19450000</v>
      </c>
      <c r="E15" s="13">
        <v>19450000</v>
      </c>
      <c r="F15" s="13">
        <v>19450000</v>
      </c>
      <c r="G15" s="13">
        <v>19450000</v>
      </c>
    </row>
    <row r="16" spans="1:7">
      <c r="A16" s="4" t="s">
        <v>13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>
      <c r="A17" s="4" t="s">
        <v>14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>
      <c r="A18" s="4" t="s">
        <v>15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</row>
    <row r="19" spans="1:7">
      <c r="A19" s="5"/>
      <c r="B19" s="14"/>
      <c r="C19" s="14"/>
      <c r="D19" s="14"/>
      <c r="E19" s="14"/>
      <c r="F19" s="14"/>
      <c r="G19" s="14"/>
    </row>
    <row r="20" spans="1:7">
      <c r="A20" s="7" t="s">
        <v>16</v>
      </c>
      <c r="B20" s="15">
        <f t="shared" ref="B20:G20" si="1">SUM(B21:B29)</f>
        <v>40448212.519999996</v>
      </c>
      <c r="C20" s="15">
        <f t="shared" si="1"/>
        <v>38097003.840000004</v>
      </c>
      <c r="D20" s="15">
        <f t="shared" si="1"/>
        <v>47866846.859999999</v>
      </c>
      <c r="E20" s="15">
        <f t="shared" si="1"/>
        <v>48565893.539999999</v>
      </c>
      <c r="F20" s="15">
        <f t="shared" si="1"/>
        <v>49285911.619999997</v>
      </c>
      <c r="G20" s="15">
        <f t="shared" si="1"/>
        <v>50027530.240000002</v>
      </c>
    </row>
    <row r="21" spans="1:7">
      <c r="A21" s="4" t="s">
        <v>7</v>
      </c>
      <c r="B21" s="13">
        <v>20635356.93</v>
      </c>
      <c r="C21" s="13">
        <v>21509174.390000001</v>
      </c>
      <c r="D21" s="13">
        <f>21859567+1441988.87</f>
        <v>23301555.870000001</v>
      </c>
      <c r="E21" s="13">
        <v>24000602.550000001</v>
      </c>
      <c r="F21" s="13">
        <v>24720620.629999999</v>
      </c>
      <c r="G21" s="13">
        <v>25462239.25</v>
      </c>
    </row>
    <row r="22" spans="1:7">
      <c r="A22" s="4" t="s">
        <v>8</v>
      </c>
      <c r="B22" s="13">
        <v>1287816.96</v>
      </c>
      <c r="C22" s="13">
        <v>1183265.9099999999</v>
      </c>
      <c r="D22" s="13">
        <f>857523.27+75600</f>
        <v>933123.27</v>
      </c>
      <c r="E22" s="13">
        <f t="shared" ref="E22:G22" si="2">857523.27+75600</f>
        <v>933123.27</v>
      </c>
      <c r="F22" s="13">
        <f t="shared" si="2"/>
        <v>933123.27</v>
      </c>
      <c r="G22" s="13">
        <f t="shared" si="2"/>
        <v>933123.27</v>
      </c>
    </row>
    <row r="23" spans="1:7">
      <c r="A23" s="4" t="s">
        <v>9</v>
      </c>
      <c r="B23" s="13">
        <v>2786224.63</v>
      </c>
      <c r="C23" s="13">
        <v>2634643.1</v>
      </c>
      <c r="D23" s="13">
        <f>2486151.28+905065.23</f>
        <v>3391216.51</v>
      </c>
      <c r="E23" s="13">
        <f t="shared" ref="E23:G23" si="3">2486151.28+905065.23</f>
        <v>3391216.51</v>
      </c>
      <c r="F23" s="13">
        <f t="shared" si="3"/>
        <v>3391216.51</v>
      </c>
      <c r="G23" s="13">
        <f t="shared" si="3"/>
        <v>3391216.51</v>
      </c>
    </row>
    <row r="24" spans="1:7">
      <c r="A24" s="4" t="s">
        <v>10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>
      <c r="A25" s="4" t="s">
        <v>11</v>
      </c>
      <c r="B25" s="13">
        <v>1658258.5</v>
      </c>
      <c r="C25" s="13">
        <v>1521133.72</v>
      </c>
      <c r="D25" s="13">
        <v>790951.21</v>
      </c>
      <c r="E25" s="13">
        <v>790951.21</v>
      </c>
      <c r="F25" s="13">
        <v>790951.21</v>
      </c>
      <c r="G25" s="13">
        <v>790951.21</v>
      </c>
    </row>
    <row r="26" spans="1:7">
      <c r="A26" s="4" t="s">
        <v>12</v>
      </c>
      <c r="B26" s="13">
        <v>14080555.5</v>
      </c>
      <c r="C26" s="13">
        <v>11248786.720000001</v>
      </c>
      <c r="D26" s="13">
        <v>19450000</v>
      </c>
      <c r="E26" s="13">
        <v>19450000</v>
      </c>
      <c r="F26" s="13">
        <v>19450000</v>
      </c>
      <c r="G26" s="13">
        <v>19450000</v>
      </c>
    </row>
    <row r="27" spans="1:7">
      <c r="A27" s="4" t="s">
        <v>13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</row>
    <row r="28" spans="1:7">
      <c r="A28" s="4" t="s">
        <v>17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>
      <c r="A29" s="4" t="s">
        <v>15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7">
      <c r="A30" s="6"/>
      <c r="B30" s="14"/>
      <c r="C30" s="14"/>
      <c r="D30" s="14"/>
      <c r="E30" s="14"/>
      <c r="F30" s="14"/>
      <c r="G30" s="14"/>
    </row>
    <row r="31" spans="1:7">
      <c r="A31" s="7" t="s">
        <v>18</v>
      </c>
      <c r="B31" s="15">
        <f t="shared" ref="B31:G31" si="4">B9+B20</f>
        <v>88081594.030000001</v>
      </c>
      <c r="C31" s="15">
        <f t="shared" si="4"/>
        <v>83771876.030000001</v>
      </c>
      <c r="D31" s="15">
        <f t="shared" si="4"/>
        <v>103311121.58</v>
      </c>
      <c r="E31" s="15">
        <f t="shared" si="4"/>
        <v>104709214.94</v>
      </c>
      <c r="F31" s="15">
        <f t="shared" si="4"/>
        <v>106149251.09999999</v>
      </c>
      <c r="G31" s="15">
        <f t="shared" si="4"/>
        <v>107632488.34</v>
      </c>
    </row>
    <row r="32" spans="1:7">
      <c r="A32" s="8"/>
      <c r="B32" s="8"/>
      <c r="C32" s="8"/>
      <c r="D32" s="8"/>
      <c r="E32" s="8"/>
      <c r="F32" s="8"/>
      <c r="G32" s="8"/>
    </row>
    <row r="33"/>
  </sheetData>
  <mergeCells count="11">
    <mergeCell ref="G6:G7"/>
    <mergeCell ref="A1:G1"/>
    <mergeCell ref="A3:G3"/>
    <mergeCell ref="A4:G4"/>
    <mergeCell ref="A5:G5"/>
    <mergeCell ref="A6:A7"/>
    <mergeCell ref="C6:C7"/>
    <mergeCell ref="D6:D7"/>
    <mergeCell ref="E6:E7"/>
    <mergeCell ref="F6:F7"/>
    <mergeCell ref="A2:G2"/>
  </mergeCells>
  <dataValidations count="6">
    <dataValidation allowBlank="1" showInputMessage="1" showErrorMessage="1" prompt="Año 5 (d)" sqref="G6:G8"/>
    <dataValidation allowBlank="1" showInputMessage="1" showErrorMessage="1" prompt="Año 4 (d)" sqref="F6:F8"/>
    <dataValidation allowBlank="1" showInputMessage="1" showErrorMessage="1" prompt="Año 3 (d)" sqref="E6:E8"/>
    <dataValidation allowBlank="1" showInputMessage="1" showErrorMessage="1" prompt="Año 2 (d)" sqref="D6:D8"/>
    <dataValidation allowBlank="1" showInputMessage="1" showErrorMessage="1" prompt="Año 1 (d)" sqref="C6:C8"/>
    <dataValidation type="decimal" allowBlank="1" showInputMessage="1" showErrorMessage="1" sqref="B9:G31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4FBEE608-19DE-4654-913C-690CF5C64B30}">
          <x14:formula1>
            <xm:f>'[1]Info General'!#REF!</xm:f>
          </x14:formula1>
          <x14:formula2>
            <xm:f>'[1]Info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7b)Proyecciones de egresos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MARIBEL</cp:lastModifiedBy>
  <dcterms:created xsi:type="dcterms:W3CDTF">2020-02-19T21:54:44Z</dcterms:created>
  <dcterms:modified xsi:type="dcterms:W3CDTF">2020-03-25T03:46:50Z</dcterms:modified>
</cp:coreProperties>
</file>